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105" windowWidth="11640" windowHeight="11310" tabRatio="928" activeTab="0"/>
  </bookViews>
  <sheets>
    <sheet name="18年度貸借対照表 (2)" sheetId="1" r:id="rId1"/>
    <sheet name="18年度財産目録 (2)" sheetId="2" r:id="rId2"/>
    <sheet name="18年度財産目録" sheetId="3" r:id="rId3"/>
    <sheet name="18年度貸借対照表" sheetId="4" r:id="rId4"/>
  </sheets>
  <definedNames>
    <definedName name="_xlnm.Print_Area" localSheetId="2">'18年度財産目録'!$A$1:$D$50</definedName>
    <definedName name="_xlnm.Print_Area" localSheetId="1">'18年度財産目録 (2)'!$A$1:$D$50</definedName>
  </definedNames>
  <calcPr fullCalcOnLoad="1"/>
</workbook>
</file>

<file path=xl/sharedStrings.xml><?xml version="1.0" encoding="utf-8"?>
<sst xmlns="http://schemas.openxmlformats.org/spreadsheetml/2006/main" count="157" uniqueCount="69">
  <si>
    <t>報告第2号</t>
  </si>
  <si>
    <t>特定非営利活動法人 アジア車いす交流センター</t>
  </si>
  <si>
    <t>単位　：　円</t>
  </si>
  <si>
    <t>科　目　・　摘　要</t>
  </si>
  <si>
    <t>金　　　　額</t>
  </si>
  <si>
    <t>　Ⅰ　資産の部</t>
  </si>
  <si>
    <t>　　　１　流動資産</t>
  </si>
  <si>
    <t>　　　　　　現金</t>
  </si>
  <si>
    <t>　　　　　　預金</t>
  </si>
  <si>
    <t>　　　　　　　　　流動資産合計</t>
  </si>
  <si>
    <t>　　　２　固定資産</t>
  </si>
  <si>
    <t>　　　　　　　　　固定資産合計</t>
  </si>
  <si>
    <t>　　　　　　　　　資  産  合  計</t>
  </si>
  <si>
    <t>　Ⅱ　負債の部</t>
  </si>
  <si>
    <t>　　　１　流動負債</t>
  </si>
  <si>
    <t>　　　　　　未払金</t>
  </si>
  <si>
    <t>　　　　　　　　　流動負債合計</t>
  </si>
  <si>
    <t>　</t>
  </si>
  <si>
    <t>　　　２　固定負債</t>
  </si>
  <si>
    <t>　　　　　　　　　固定負債合計</t>
  </si>
  <si>
    <t>　　　　　　　　　負債合計</t>
  </si>
  <si>
    <t>　Ⅲ　正味財産の部</t>
  </si>
  <si>
    <t xml:space="preserve">      前期繰越正味財産</t>
  </si>
  <si>
    <t>　　　当期正味財産増加額</t>
  </si>
  <si>
    <t>　　　　　　　　　正味財産合計</t>
  </si>
  <si>
    <t>　　　　　　　　　負債及び正味財産合計</t>
  </si>
  <si>
    <t>　　　　　流動資産合計</t>
  </si>
  <si>
    <t>　　　　　固定資産合計</t>
  </si>
  <si>
    <t>　　　　　資産合計</t>
  </si>
  <si>
    <t>　　　　　流動負債合計</t>
  </si>
  <si>
    <t>　　　　　固定負債合計</t>
  </si>
  <si>
    <t>　　　　　負 債 合 計</t>
  </si>
  <si>
    <t>　　　　 正 味 財 産</t>
  </si>
  <si>
    <t>上記は財産目録に相違ない。</t>
  </si>
  <si>
    <t>　　　　　　  定期預金　　東海労働金庫　  刈谷支店</t>
  </si>
  <si>
    <t>　　　　　　  定期預金　　西尾信用金庫　  刈谷支店</t>
  </si>
  <si>
    <t>特定非営利活動法人 アジア車いす交流センター</t>
  </si>
  <si>
    <t>　　　　　　預り金</t>
  </si>
  <si>
    <t>　　　　　　貯蔵品(切手、商品券）</t>
  </si>
  <si>
    <t>　　　　　　チャリティ商品(在庫)</t>
  </si>
  <si>
    <t>　　　　　　　貯蔵品（切手・商品券)</t>
  </si>
  <si>
    <t>　　　　　　　チャリティ商品（在庫）</t>
  </si>
  <si>
    <t>　　　　　　前受金</t>
  </si>
  <si>
    <t xml:space="preserve">    　　　　　車両運搬具</t>
  </si>
  <si>
    <t>　　　　　　車両運搬具</t>
  </si>
  <si>
    <t>　　　　　　商標権</t>
  </si>
  <si>
    <t>　　　　　　　商標権</t>
  </si>
  <si>
    <t>　　　　　　売掛金</t>
  </si>
  <si>
    <t>　　　　　　　売掛金</t>
  </si>
  <si>
    <t>　　　　　　奨学金特定資産</t>
  </si>
  <si>
    <t>　　　　　　金融資産　定期預金</t>
  </si>
  <si>
    <t>　　　　　　　　　　　　　公社債</t>
  </si>
  <si>
    <t>2019年度定期総会資料</t>
  </si>
  <si>
    <t>2018年度　　特定非営利活動事業会計　　貸借対照表</t>
  </si>
  <si>
    <r>
      <t>2019</t>
    </r>
    <r>
      <rPr>
        <sz val="11"/>
        <rFont val="ＭＳ Ｐゴシック"/>
        <family val="3"/>
      </rPr>
      <t>年3月31日現在</t>
    </r>
  </si>
  <si>
    <t>2018年度　　特定非営利活動事業会計　　財産目録</t>
  </si>
  <si>
    <r>
      <t>2019</t>
    </r>
    <r>
      <rPr>
        <sz val="11"/>
        <rFont val="ＭＳ Ｐゴシック"/>
        <family val="3"/>
      </rPr>
      <t>年3月31日現在</t>
    </r>
  </si>
  <si>
    <t>　　　　　　前払金</t>
  </si>
  <si>
    <t>　　　　　　　前払金</t>
  </si>
  <si>
    <t>　　　　　　　普通預金　　三菱東京UFJ銀行　刈谷支店</t>
  </si>
  <si>
    <t>　　　　　　　普通預金　　三井住友銀行　刈谷支店</t>
  </si>
  <si>
    <t>　　　　　　　普通預金　　東海労働金庫　刈谷支店</t>
  </si>
  <si>
    <t>　　　　　　　普通預金　　西尾信用金庫　刈谷支店</t>
  </si>
  <si>
    <t>　　　　　　　奨学金特定資産(岡崎信用金庫　刈谷支店)</t>
  </si>
  <si>
    <t>　　　　　　前受金(2019年度会費等）</t>
  </si>
  <si>
    <t>　　　　　　預り金(職員給与に対する税金)</t>
  </si>
  <si>
    <t>　　　　　　　現金　　　　  現金手許有高</t>
  </si>
  <si>
    <t xml:space="preserve">　　　　　　  公社債　　　  5年利付き国債(額面)　　 </t>
  </si>
  <si>
    <t>　　　　　　　普通預金　　岡崎信用金庫　刈谷支店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</si>
</sst>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#,##0_ "/>
    <numFmt numFmtId="179" formatCode="#,##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_ ;[Red]\-#,##0\ "/>
    <numFmt numFmtId="184" formatCode="#,##0_);[Red]\(#,##0\)"/>
    <numFmt numFmtId="185" formatCode="#,##0.0_);[Red]\(#,##0.0\)"/>
    <numFmt numFmtId="186" formatCode="#,##0.00_);[Red]\(#,##0.00\)"/>
    <numFmt numFmtId="187" formatCode="#,##0.000;[Red]\-#,##0.000"/>
    <numFmt numFmtId="188" formatCode="#,##0.0"/>
    <numFmt numFmtId="189" formatCode="0.0%"/>
    <numFmt numFmtId="190" formatCode="&quot;¥&quot;#,##0_);[Red]\(&quot;¥&quot;#,##0\)"/>
    <numFmt numFmtId="191" formatCode="[$THB]\ #,##0.00_);[Red]\([$THB]\ #,##0.00\)"/>
    <numFmt numFmtId="192" formatCode="0_ ;[Red]\-0\ "/>
    <numFmt numFmtId="193" formatCode="&quot;¥&quot;#,##0_);\(&quot;¥&quot;#,##0\)"/>
    <numFmt numFmtId="194" formatCode="#,##0_);\(#,##0\)"/>
    <numFmt numFmtId="195" formatCode="0_);[Red]\(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24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38" fontId="27" fillId="0" borderId="11" xfId="49" applyFont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38" fontId="3" fillId="0" borderId="0" xfId="49" applyFont="1" applyAlignment="1">
      <alignment horizontal="right" vertical="center"/>
    </xf>
    <xf numFmtId="0" fontId="7" fillId="0" borderId="0" xfId="0" applyFont="1" applyAlignment="1">
      <alignment vertical="center"/>
    </xf>
    <xf numFmtId="0" fontId="26" fillId="0" borderId="12" xfId="0" applyFont="1" applyBorder="1" applyAlignment="1">
      <alignment vertical="center"/>
    </xf>
    <xf numFmtId="38" fontId="27" fillId="0" borderId="11" xfId="49" applyFont="1" applyBorder="1" applyAlignment="1">
      <alignment vertical="center"/>
    </xf>
    <xf numFmtId="38" fontId="27" fillId="0" borderId="12" xfId="49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38" fontId="27" fillId="0" borderId="13" xfId="49" applyFont="1" applyBorder="1" applyAlignment="1">
      <alignment vertical="center"/>
    </xf>
    <xf numFmtId="0" fontId="26" fillId="0" borderId="12" xfId="0" applyFont="1" applyBorder="1" applyAlignment="1">
      <alignment horizontal="left" vertical="center"/>
    </xf>
    <xf numFmtId="38" fontId="28" fillId="0" borderId="13" xfId="49" applyFont="1" applyBorder="1" applyAlignment="1">
      <alignment vertical="center"/>
    </xf>
    <xf numFmtId="38" fontId="27" fillId="0" borderId="14" xfId="49" applyFont="1" applyBorder="1" applyAlignment="1">
      <alignment vertical="center"/>
    </xf>
    <xf numFmtId="38" fontId="27" fillId="0" borderId="15" xfId="49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27" fillId="0" borderId="12" xfId="49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38" fontId="29" fillId="0" borderId="12" xfId="49" applyFont="1" applyBorder="1" applyAlignment="1">
      <alignment horizontal="right" vertical="center"/>
    </xf>
    <xf numFmtId="38" fontId="29" fillId="0" borderId="15" xfId="49" applyFont="1" applyBorder="1" applyAlignment="1">
      <alignment horizontal="right" vertical="center"/>
    </xf>
    <xf numFmtId="38" fontId="29" fillId="0" borderId="13" xfId="49" applyFont="1" applyBorder="1" applyAlignment="1">
      <alignment horizontal="right" vertical="center"/>
    </xf>
    <xf numFmtId="38" fontId="30" fillId="0" borderId="17" xfId="49" applyFont="1" applyBorder="1" applyAlignment="1">
      <alignment horizontal="right" vertical="center"/>
    </xf>
    <xf numFmtId="38" fontId="29" fillId="0" borderId="12" xfId="49" applyFont="1" applyFill="1" applyBorder="1" applyAlignment="1">
      <alignment horizontal="right" vertical="center"/>
    </xf>
    <xf numFmtId="38" fontId="30" fillId="0" borderId="12" xfId="49" applyFont="1" applyBorder="1" applyAlignment="1">
      <alignment horizontal="right" vertical="center"/>
    </xf>
    <xf numFmtId="38" fontId="29" fillId="0" borderId="13" xfId="49" applyFont="1" applyFill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14" xfId="0" applyFont="1" applyBorder="1" applyAlignment="1">
      <alignment vertical="center"/>
    </xf>
    <xf numFmtId="38" fontId="30" fillId="0" borderId="13" xfId="49" applyFont="1" applyFill="1" applyBorder="1" applyAlignment="1">
      <alignment horizontal="right" vertical="center"/>
    </xf>
    <xf numFmtId="38" fontId="27" fillId="0" borderId="12" xfId="49" applyFont="1" applyBorder="1" applyAlignment="1">
      <alignment horizontal="right" vertical="center"/>
    </xf>
    <xf numFmtId="38" fontId="27" fillId="0" borderId="12" xfId="49" applyFont="1" applyFill="1" applyBorder="1" applyAlignment="1">
      <alignment horizontal="right" vertical="center"/>
    </xf>
    <xf numFmtId="38" fontId="27" fillId="0" borderId="13" xfId="49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38" fontId="25" fillId="0" borderId="10" xfId="49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3505200</xdr:colOff>
      <xdr:row>45</xdr:row>
      <xdr:rowOff>171450</xdr:rowOff>
    </xdr:from>
    <xdr:to>
      <xdr:col>3</xdr:col>
      <xdr:colOff>866775</xdr:colOff>
      <xdr:row>49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05200" y="11220450"/>
          <a:ext cx="38385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特定非営利活動法人アジア車いす交流センター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監事　　岩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崎　正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監事　　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原　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臣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3505200</xdr:colOff>
      <xdr:row>45</xdr:row>
      <xdr:rowOff>171450</xdr:rowOff>
    </xdr:from>
    <xdr:to>
      <xdr:col>3</xdr:col>
      <xdr:colOff>866775</xdr:colOff>
      <xdr:row>49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05200" y="11220450"/>
          <a:ext cx="38385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特定非営利活動法人アジア車いす交流センター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監事　　岩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崎　正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監事　　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原　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臣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2"/>
  <sheetViews>
    <sheetView showGridLines="0" tabSelected="1" view="pageBreakPreview" zoomScale="115" zoomScaleSheetLayoutView="115" zoomScalePageLayoutView="0" workbookViewId="0" topLeftCell="A31">
      <selection activeCell="C18" sqref="C18"/>
    </sheetView>
  </sheetViews>
  <sheetFormatPr defaultColWidth="9.00390625" defaultRowHeight="19.5" customHeight="1"/>
  <cols>
    <col min="1" max="1" width="40.625" style="8" customWidth="1"/>
    <col min="2" max="4" width="15.625" style="8" customWidth="1"/>
    <col min="5" max="16384" width="9.00390625" style="8" customWidth="1"/>
  </cols>
  <sheetData>
    <row r="1" spans="1:4" s="7" customFormat="1" ht="15.75" customHeight="1">
      <c r="A1" s="5" t="s">
        <v>0</v>
      </c>
      <c r="B1" s="6"/>
      <c r="C1" s="6"/>
      <c r="D1" s="1" t="s">
        <v>52</v>
      </c>
    </row>
    <row r="2" spans="1:4" s="7" customFormat="1" ht="15.75" customHeight="1">
      <c r="A2" s="44"/>
      <c r="D2" s="45"/>
    </row>
    <row r="3" spans="1:4" ht="19.5" customHeight="1">
      <c r="A3" s="51" t="s">
        <v>53</v>
      </c>
      <c r="B3" s="51"/>
      <c r="C3" s="51"/>
      <c r="D3" s="51"/>
    </row>
    <row r="4" spans="1:4" s="9" customFormat="1" ht="19.5" customHeight="1">
      <c r="A4" s="52" t="s">
        <v>54</v>
      </c>
      <c r="B4" s="56"/>
      <c r="C4" s="56"/>
      <c r="D4" s="56"/>
    </row>
    <row r="5" spans="1:4" s="9" customFormat="1" ht="19.5" customHeight="1">
      <c r="A5" s="57" t="s">
        <v>1</v>
      </c>
      <c r="B5" s="57"/>
      <c r="C5" s="57"/>
      <c r="D5" s="57"/>
    </row>
    <row r="6" spans="1:4" s="9" customFormat="1" ht="19.5" customHeight="1">
      <c r="A6" s="26"/>
      <c r="B6" s="26"/>
      <c r="C6" s="26"/>
      <c r="D6" s="29" t="s">
        <v>2</v>
      </c>
    </row>
    <row r="7" spans="1:4" s="4" customFormat="1" ht="19.5" customHeight="1">
      <c r="A7" s="30" t="s">
        <v>3</v>
      </c>
      <c r="B7" s="58" t="s">
        <v>4</v>
      </c>
      <c r="C7" s="58"/>
      <c r="D7" s="58"/>
    </row>
    <row r="8" spans="1:4" s="3" customFormat="1" ht="19.5" customHeight="1">
      <c r="A8" s="31" t="s">
        <v>5</v>
      </c>
      <c r="B8" s="11"/>
      <c r="C8" s="11"/>
      <c r="D8" s="11"/>
    </row>
    <row r="9" spans="1:4" s="3" customFormat="1" ht="19.5" customHeight="1">
      <c r="A9" s="31" t="s">
        <v>6</v>
      </c>
      <c r="B9" s="35"/>
      <c r="C9" s="35"/>
      <c r="D9" s="35"/>
    </row>
    <row r="10" spans="1:4" s="3" customFormat="1" ht="19.5" customHeight="1">
      <c r="A10" s="32" t="s">
        <v>7</v>
      </c>
      <c r="B10" s="35">
        <v>167992</v>
      </c>
      <c r="C10" s="35"/>
      <c r="D10" s="35"/>
    </row>
    <row r="11" spans="1:4" s="3" customFormat="1" ht="19.5" customHeight="1">
      <c r="A11" s="32" t="s">
        <v>8</v>
      </c>
      <c r="B11" s="35">
        <v>10043073</v>
      </c>
      <c r="C11" s="36"/>
      <c r="D11" s="35"/>
    </row>
    <row r="12" spans="1:4" s="3" customFormat="1" ht="19.5" customHeight="1">
      <c r="A12" s="46" t="s">
        <v>47</v>
      </c>
      <c r="B12" s="35">
        <v>12350</v>
      </c>
      <c r="C12" s="36"/>
      <c r="D12" s="35"/>
    </row>
    <row r="13" spans="1:4" s="3" customFormat="1" ht="19.5" customHeight="1">
      <c r="A13" s="46" t="s">
        <v>57</v>
      </c>
      <c r="B13" s="35">
        <v>10438</v>
      </c>
      <c r="C13" s="36"/>
      <c r="D13" s="35"/>
    </row>
    <row r="14" spans="1:4" s="3" customFormat="1" ht="19.5" customHeight="1">
      <c r="A14" s="32" t="s">
        <v>38</v>
      </c>
      <c r="B14" s="35">
        <v>10698</v>
      </c>
      <c r="C14" s="36"/>
      <c r="D14" s="35"/>
    </row>
    <row r="15" spans="1:4" s="3" customFormat="1" ht="19.5" customHeight="1">
      <c r="A15" s="32" t="s">
        <v>39</v>
      </c>
      <c r="B15" s="35">
        <v>113937</v>
      </c>
      <c r="C15" s="36"/>
      <c r="D15" s="35"/>
    </row>
    <row r="16" spans="1:4" s="3" customFormat="1" ht="19.5" customHeight="1">
      <c r="A16" s="33" t="s">
        <v>9</v>
      </c>
      <c r="B16" s="35"/>
      <c r="C16" s="37">
        <f>SUM(B10:B15)</f>
        <v>10358488</v>
      </c>
      <c r="D16" s="35"/>
    </row>
    <row r="17" spans="1:4" s="3" customFormat="1" ht="19.5" customHeight="1">
      <c r="A17" s="32"/>
      <c r="B17" s="35"/>
      <c r="C17" s="35"/>
      <c r="D17" s="35"/>
    </row>
    <row r="18" spans="1:4" s="3" customFormat="1" ht="19.5" customHeight="1">
      <c r="A18" s="31" t="s">
        <v>10</v>
      </c>
      <c r="B18" s="35"/>
      <c r="C18" s="35"/>
      <c r="D18" s="35"/>
    </row>
    <row r="19" spans="1:4" s="3" customFormat="1" ht="19.5" customHeight="1">
      <c r="A19" s="46" t="s">
        <v>44</v>
      </c>
      <c r="B19" s="35">
        <v>1</v>
      </c>
      <c r="C19" s="35"/>
      <c r="D19" s="35"/>
    </row>
    <row r="20" spans="1:4" s="3" customFormat="1" ht="19.5" customHeight="1">
      <c r="A20" s="46" t="s">
        <v>45</v>
      </c>
      <c r="B20" s="35">
        <v>954302</v>
      </c>
      <c r="C20" s="35"/>
      <c r="D20" s="35"/>
    </row>
    <row r="21" spans="1:4" s="3" customFormat="1" ht="19.5" customHeight="1">
      <c r="A21" s="46" t="s">
        <v>50</v>
      </c>
      <c r="B21" s="35">
        <v>20000000</v>
      </c>
      <c r="C21" s="35"/>
      <c r="D21" s="35"/>
    </row>
    <row r="22" spans="1:4" s="3" customFormat="1" ht="19.5" customHeight="1">
      <c r="A22" s="46" t="s">
        <v>51</v>
      </c>
      <c r="B22" s="37">
        <v>35000000</v>
      </c>
      <c r="C22" s="35"/>
      <c r="D22" s="35"/>
    </row>
    <row r="23" spans="1:4" s="3" customFormat="1" ht="19.5" customHeight="1">
      <c r="A23" s="31" t="s">
        <v>11</v>
      </c>
      <c r="B23" s="35"/>
      <c r="C23" s="37">
        <f>SUM(B19:B22)</f>
        <v>55954303</v>
      </c>
      <c r="D23" s="35"/>
    </row>
    <row r="24" spans="1:4" s="3" customFormat="1" ht="19.5" customHeight="1">
      <c r="A24" s="32"/>
      <c r="B24" s="35"/>
      <c r="C24" s="35"/>
      <c r="D24" s="35"/>
    </row>
    <row r="25" spans="1:4" s="3" customFormat="1" ht="19.5" customHeight="1" thickBot="1">
      <c r="A25" s="31" t="s">
        <v>12</v>
      </c>
      <c r="B25" s="35"/>
      <c r="C25" s="35"/>
      <c r="D25" s="38">
        <f>SUM(C16:C23)</f>
        <v>66312791</v>
      </c>
    </row>
    <row r="26" spans="1:4" s="3" customFormat="1" ht="19.5" customHeight="1" thickTop="1">
      <c r="A26" s="32"/>
      <c r="B26" s="35"/>
      <c r="C26" s="35"/>
      <c r="D26" s="35"/>
    </row>
    <row r="27" spans="1:4" s="3" customFormat="1" ht="19.5" customHeight="1">
      <c r="A27" s="31" t="s">
        <v>13</v>
      </c>
      <c r="B27" s="35"/>
      <c r="C27" s="35"/>
      <c r="D27" s="35"/>
    </row>
    <row r="28" spans="1:4" s="3" customFormat="1" ht="19.5" customHeight="1">
      <c r="A28" s="31" t="s">
        <v>14</v>
      </c>
      <c r="B28" s="35"/>
      <c r="C28" s="35"/>
      <c r="D28" s="35"/>
    </row>
    <row r="29" spans="1:4" s="3" customFormat="1" ht="19.5" customHeight="1">
      <c r="A29" s="42" t="s">
        <v>42</v>
      </c>
      <c r="B29" s="35">
        <v>383200</v>
      </c>
      <c r="C29" s="35"/>
      <c r="D29" s="35"/>
    </row>
    <row r="30" spans="1:4" s="3" customFormat="1" ht="19.5" customHeight="1">
      <c r="A30" s="32" t="s">
        <v>15</v>
      </c>
      <c r="B30" s="39">
        <v>234256</v>
      </c>
      <c r="C30" s="35"/>
      <c r="D30" s="35"/>
    </row>
    <row r="31" spans="1:4" s="3" customFormat="1" ht="19.5" customHeight="1">
      <c r="A31" s="32" t="s">
        <v>37</v>
      </c>
      <c r="B31" s="37">
        <v>145696</v>
      </c>
      <c r="C31" s="35"/>
      <c r="D31" s="35"/>
    </row>
    <row r="32" spans="1:4" s="3" customFormat="1" ht="19.5" customHeight="1">
      <c r="A32" s="31" t="s">
        <v>16</v>
      </c>
      <c r="B32" s="35"/>
      <c r="C32" s="37">
        <f>SUM(B29:B31)</f>
        <v>763152</v>
      </c>
      <c r="D32" s="35"/>
    </row>
    <row r="33" spans="1:4" s="3" customFormat="1" ht="19.5" customHeight="1">
      <c r="A33" s="32" t="s">
        <v>17</v>
      </c>
      <c r="B33" s="35"/>
      <c r="C33" s="35"/>
      <c r="D33" s="35"/>
    </row>
    <row r="34" spans="1:4" s="3" customFormat="1" ht="19.5" customHeight="1">
      <c r="A34" s="31" t="s">
        <v>18</v>
      </c>
      <c r="B34" s="35"/>
      <c r="C34" s="35"/>
      <c r="D34" s="35"/>
    </row>
    <row r="35" spans="1:4" s="3" customFormat="1" ht="19.5" customHeight="1">
      <c r="A35" s="31" t="s">
        <v>19</v>
      </c>
      <c r="B35" s="35"/>
      <c r="C35" s="37">
        <v>0</v>
      </c>
      <c r="D35" s="40"/>
    </row>
    <row r="36" spans="1:4" s="3" customFormat="1" ht="19.5" customHeight="1">
      <c r="A36" s="32"/>
      <c r="B36" s="35"/>
      <c r="C36" s="35"/>
      <c r="D36" s="35"/>
    </row>
    <row r="37" spans="1:4" s="3" customFormat="1" ht="19.5" customHeight="1" thickBot="1">
      <c r="A37" s="31" t="s">
        <v>20</v>
      </c>
      <c r="B37" s="35"/>
      <c r="C37" s="35"/>
      <c r="D37" s="38">
        <f>SUM(C35,C32)</f>
        <v>763152</v>
      </c>
    </row>
    <row r="38" spans="1:4" s="3" customFormat="1" ht="19.5" customHeight="1" thickTop="1">
      <c r="A38" s="32"/>
      <c r="B38" s="35"/>
      <c r="C38" s="35"/>
      <c r="D38" s="35"/>
    </row>
    <row r="39" spans="1:4" s="3" customFormat="1" ht="19.5" customHeight="1">
      <c r="A39" s="31" t="s">
        <v>21</v>
      </c>
      <c r="B39" s="35"/>
      <c r="C39" s="35"/>
      <c r="D39" s="35"/>
    </row>
    <row r="40" spans="1:4" s="3" customFormat="1" ht="19.5" customHeight="1">
      <c r="A40" s="31" t="s">
        <v>22</v>
      </c>
      <c r="B40" s="35"/>
      <c r="C40" s="39">
        <v>65825183</v>
      </c>
      <c r="D40" s="35"/>
    </row>
    <row r="41" spans="1:4" s="3" customFormat="1" ht="19.5" customHeight="1">
      <c r="A41" s="31"/>
      <c r="B41" s="35"/>
      <c r="C41" s="39"/>
      <c r="D41" s="35"/>
    </row>
    <row r="42" spans="1:4" s="3" customFormat="1" ht="19.5" customHeight="1">
      <c r="A42" s="31" t="s">
        <v>23</v>
      </c>
      <c r="B42" s="35"/>
      <c r="C42" s="41">
        <v>-275544</v>
      </c>
      <c r="D42" s="40"/>
    </row>
    <row r="43" spans="1:4" s="3" customFormat="1" ht="19.5" customHeight="1">
      <c r="A43" s="31"/>
      <c r="B43" s="35"/>
      <c r="C43" s="35"/>
      <c r="D43" s="40"/>
    </row>
    <row r="44" spans="1:4" s="3" customFormat="1" ht="19.5" customHeight="1" thickBot="1">
      <c r="A44" s="31" t="s">
        <v>24</v>
      </c>
      <c r="B44" s="35"/>
      <c r="C44" s="35"/>
      <c r="D44" s="38">
        <f>D25-D37</f>
        <v>65549639</v>
      </c>
    </row>
    <row r="45" spans="1:4" s="3" customFormat="1" ht="19.5" customHeight="1" thickTop="1">
      <c r="A45" s="31"/>
      <c r="B45" s="35"/>
      <c r="C45" s="35"/>
      <c r="D45" s="40"/>
    </row>
    <row r="46" spans="1:4" s="3" customFormat="1" ht="19.5" customHeight="1">
      <c r="A46" s="34" t="s">
        <v>25</v>
      </c>
      <c r="B46" s="37"/>
      <c r="C46" s="37"/>
      <c r="D46" s="47">
        <f>SUM(D37,D44)</f>
        <v>66312791</v>
      </c>
    </row>
    <row r="47" spans="2:4" s="3" customFormat="1" ht="19.5" customHeight="1">
      <c r="B47" s="12"/>
      <c r="C47" s="12"/>
      <c r="D47" s="12"/>
    </row>
    <row r="48" spans="2:4" s="3" customFormat="1" ht="19.5" customHeight="1">
      <c r="B48" s="12"/>
      <c r="C48" s="12"/>
      <c r="D48" s="12"/>
    </row>
    <row r="49" spans="2:4" s="3" customFormat="1" ht="19.5" customHeight="1">
      <c r="B49" s="12"/>
      <c r="C49" s="12"/>
      <c r="D49" s="12"/>
    </row>
    <row r="50" spans="2:4" s="2" customFormat="1" ht="19.5" customHeight="1">
      <c r="B50" s="13"/>
      <c r="C50" s="13"/>
      <c r="D50" s="13"/>
    </row>
    <row r="51" spans="2:4" s="2" customFormat="1" ht="19.5" customHeight="1">
      <c r="B51" s="13"/>
      <c r="C51" s="13"/>
      <c r="D51" s="13"/>
    </row>
    <row r="52" spans="2:4" s="2" customFormat="1" ht="19.5" customHeight="1">
      <c r="B52" s="13"/>
      <c r="C52" s="13"/>
      <c r="D52" s="13"/>
    </row>
    <row r="53" s="2" customFormat="1" ht="19.5" customHeight="1"/>
    <row r="54" s="14" customFormat="1" ht="19.5" customHeight="1"/>
    <row r="55" s="14" customFormat="1" ht="19.5" customHeight="1"/>
    <row r="56" s="14" customFormat="1" ht="19.5" customHeight="1"/>
    <row r="57" s="14" customFormat="1" ht="19.5" customHeight="1"/>
    <row r="58" s="14" customFormat="1" ht="19.5" customHeight="1"/>
    <row r="59" s="14" customFormat="1" ht="19.5" customHeight="1"/>
    <row r="60" s="14" customFormat="1" ht="19.5" customHeight="1"/>
    <row r="61" s="14" customFormat="1" ht="19.5" customHeight="1"/>
    <row r="62" s="14" customFormat="1" ht="19.5" customHeight="1"/>
    <row r="63" s="14" customFormat="1" ht="19.5" customHeight="1"/>
    <row r="64" s="14" customFormat="1" ht="19.5" customHeight="1"/>
    <row r="65" s="14" customFormat="1" ht="19.5" customHeight="1"/>
    <row r="66" s="14" customFormat="1" ht="19.5" customHeight="1"/>
    <row r="67" s="14" customFormat="1" ht="19.5" customHeight="1"/>
    <row r="68" s="14" customFormat="1" ht="19.5" customHeight="1"/>
    <row r="69" s="14" customFormat="1" ht="19.5" customHeight="1"/>
  </sheetData>
  <sheetProtection/>
  <mergeCells count="4">
    <mergeCell ref="A3:D3"/>
    <mergeCell ref="A4:D4"/>
    <mergeCell ref="A5:D5"/>
    <mergeCell ref="B7:D7"/>
  </mergeCells>
  <printOptions/>
  <pageMargins left="0.7874015748031497" right="0.5905511811023623" top="0.4330708661417323" bottom="0.2362204724409449" header="0.2755905511811024" footer="0.2362204724409449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46"/>
  <sheetViews>
    <sheetView view="pageBreakPreview" zoomScale="115" zoomScaleSheetLayoutView="115" zoomScalePageLayoutView="0" workbookViewId="0" topLeftCell="A1">
      <selection activeCell="C22" sqref="C22"/>
    </sheetView>
  </sheetViews>
  <sheetFormatPr defaultColWidth="9.00390625" defaultRowHeight="19.5" customHeight="1"/>
  <cols>
    <col min="1" max="1" width="61.125" style="8" customWidth="1"/>
    <col min="2" max="2" width="12.00390625" style="8" customWidth="1"/>
    <col min="3" max="3" width="11.875" style="8" customWidth="1"/>
    <col min="4" max="4" width="12.375" style="8" customWidth="1"/>
    <col min="5" max="16384" width="9.00390625" style="8" customWidth="1"/>
  </cols>
  <sheetData>
    <row r="1" spans="1:4" s="7" customFormat="1" ht="15.75" customHeight="1">
      <c r="A1" s="44"/>
      <c r="D1" s="45"/>
    </row>
    <row r="2" spans="1:4" s="7" customFormat="1" ht="15.75" customHeight="1">
      <c r="A2" s="44"/>
      <c r="D2" s="45"/>
    </row>
    <row r="3" spans="1:4" ht="19.5" customHeight="1">
      <c r="A3" s="51" t="s">
        <v>55</v>
      </c>
      <c r="B3" s="51"/>
      <c r="C3" s="51"/>
      <c r="D3" s="51"/>
    </row>
    <row r="4" spans="1:4" s="9" customFormat="1" ht="19.5" customHeight="1">
      <c r="A4" s="52" t="s">
        <v>56</v>
      </c>
      <c r="B4" s="53"/>
      <c r="C4" s="53"/>
      <c r="D4" s="53"/>
    </row>
    <row r="5" spans="1:4" s="9" customFormat="1" ht="19.5" customHeight="1">
      <c r="A5" s="54" t="s">
        <v>36</v>
      </c>
      <c r="B5" s="54"/>
      <c r="C5" s="54"/>
      <c r="D5" s="54"/>
    </row>
    <row r="6" spans="1:4" s="9" customFormat="1" ht="19.5" customHeight="1">
      <c r="A6" s="27"/>
      <c r="B6" s="27"/>
      <c r="C6" s="27"/>
      <c r="D6" s="4" t="s">
        <v>2</v>
      </c>
    </row>
    <row r="7" spans="1:4" s="4" customFormat="1" ht="19.5" customHeight="1">
      <c r="A7" s="10" t="s">
        <v>3</v>
      </c>
      <c r="B7" s="55" t="s">
        <v>4</v>
      </c>
      <c r="C7" s="55"/>
      <c r="D7" s="55"/>
    </row>
    <row r="8" spans="1:4" s="3" customFormat="1" ht="19.5" customHeight="1">
      <c r="A8" s="15" t="s">
        <v>5</v>
      </c>
      <c r="B8" s="16"/>
      <c r="C8" s="16"/>
      <c r="D8" s="16"/>
    </row>
    <row r="9" spans="1:4" s="3" customFormat="1" ht="19.5" customHeight="1">
      <c r="A9" s="15" t="s">
        <v>6</v>
      </c>
      <c r="B9" s="17"/>
      <c r="C9" s="17"/>
      <c r="D9" s="17"/>
    </row>
    <row r="10" spans="1:4" s="3" customFormat="1" ht="19.5" customHeight="1">
      <c r="A10" s="18" t="s">
        <v>66</v>
      </c>
      <c r="B10" s="17">
        <v>167992</v>
      </c>
      <c r="C10" s="17"/>
      <c r="D10" s="17"/>
    </row>
    <row r="11" spans="1:4" s="3" customFormat="1" ht="19.5" customHeight="1">
      <c r="A11" s="18" t="s">
        <v>59</v>
      </c>
      <c r="B11" s="17">
        <v>7760624</v>
      </c>
      <c r="C11" s="17"/>
      <c r="D11" s="17"/>
    </row>
    <row r="12" spans="1:4" s="3" customFormat="1" ht="19.5" customHeight="1">
      <c r="A12" s="18" t="s">
        <v>68</v>
      </c>
      <c r="B12" s="17">
        <v>1370576</v>
      </c>
      <c r="C12" s="17"/>
      <c r="D12" s="17"/>
    </row>
    <row r="13" spans="1:4" s="3" customFormat="1" ht="19.5" customHeight="1">
      <c r="A13" s="18" t="s">
        <v>61</v>
      </c>
      <c r="B13" s="17">
        <v>419496</v>
      </c>
      <c r="C13" s="17"/>
      <c r="D13" s="17"/>
    </row>
    <row r="14" spans="1:4" s="3" customFormat="1" ht="19.5" customHeight="1">
      <c r="A14" s="18" t="s">
        <v>60</v>
      </c>
      <c r="B14" s="17">
        <v>353624</v>
      </c>
      <c r="C14" s="17"/>
      <c r="D14" s="17"/>
    </row>
    <row r="15" spans="1:4" s="3" customFormat="1" ht="19.5" customHeight="1">
      <c r="A15" s="18" t="s">
        <v>62</v>
      </c>
      <c r="B15" s="17">
        <v>138753</v>
      </c>
      <c r="C15" s="17"/>
      <c r="D15" s="17"/>
    </row>
    <row r="16" spans="1:4" s="3" customFormat="1" ht="19.5" customHeight="1">
      <c r="A16" s="18" t="s">
        <v>48</v>
      </c>
      <c r="B16" s="17">
        <v>12350</v>
      </c>
      <c r="C16" s="17"/>
      <c r="D16" s="17"/>
    </row>
    <row r="17" spans="1:4" s="3" customFormat="1" ht="19.5" customHeight="1">
      <c r="A17" s="18" t="s">
        <v>58</v>
      </c>
      <c r="B17" s="48">
        <v>10438</v>
      </c>
      <c r="C17" s="17"/>
      <c r="D17" s="17"/>
    </row>
    <row r="18" spans="1:4" s="3" customFormat="1" ht="19.5" customHeight="1">
      <c r="A18" s="18" t="s">
        <v>40</v>
      </c>
      <c r="B18" s="28">
        <v>10698</v>
      </c>
      <c r="C18" s="17"/>
      <c r="D18" s="17"/>
    </row>
    <row r="19" spans="1:4" s="3" customFormat="1" ht="19.5" customHeight="1">
      <c r="A19" s="43" t="s">
        <v>41</v>
      </c>
      <c r="B19" s="28">
        <v>113937</v>
      </c>
      <c r="C19" s="23"/>
      <c r="D19" s="17"/>
    </row>
    <row r="20" spans="1:4" s="3" customFormat="1" ht="19.5" customHeight="1">
      <c r="A20" s="20" t="s">
        <v>26</v>
      </c>
      <c r="B20" s="17"/>
      <c r="C20" s="21">
        <f>SUM(B10:B19)</f>
        <v>10358488</v>
      </c>
      <c r="D20" s="17"/>
    </row>
    <row r="21" spans="1:4" s="3" customFormat="1" ht="19.5" customHeight="1">
      <c r="A21" s="18"/>
      <c r="B21" s="17"/>
      <c r="C21" s="17"/>
      <c r="D21" s="17"/>
    </row>
    <row r="22" spans="1:4" s="3" customFormat="1" ht="19.5" customHeight="1">
      <c r="A22" s="15" t="s">
        <v>10</v>
      </c>
      <c r="B22" s="17"/>
      <c r="C22" s="17"/>
      <c r="D22" s="17"/>
    </row>
    <row r="23" spans="1:4" s="3" customFormat="1" ht="19.5" customHeight="1">
      <c r="A23" s="18" t="s">
        <v>34</v>
      </c>
      <c r="B23" s="17">
        <v>10000000</v>
      </c>
      <c r="C23" s="17"/>
      <c r="D23" s="17"/>
    </row>
    <row r="24" spans="1:4" s="3" customFormat="1" ht="19.5" customHeight="1">
      <c r="A24" s="18" t="s">
        <v>35</v>
      </c>
      <c r="B24" s="17">
        <v>10000000</v>
      </c>
      <c r="C24" s="17"/>
      <c r="D24" s="17"/>
    </row>
    <row r="25" spans="1:4" s="3" customFormat="1" ht="19.5" customHeight="1">
      <c r="A25" s="43" t="s">
        <v>67</v>
      </c>
      <c r="B25" s="17">
        <v>35000000</v>
      </c>
      <c r="C25" s="23"/>
      <c r="D25" s="17"/>
    </row>
    <row r="26" spans="1:4" s="3" customFormat="1" ht="19.5" customHeight="1">
      <c r="A26" s="18" t="s">
        <v>43</v>
      </c>
      <c r="B26" s="17">
        <v>1</v>
      </c>
      <c r="C26" s="17"/>
      <c r="D26" s="17"/>
    </row>
    <row r="27" spans="1:4" s="3" customFormat="1" ht="19.5" customHeight="1">
      <c r="A27" s="18" t="s">
        <v>46</v>
      </c>
      <c r="B27" s="19">
        <v>954302</v>
      </c>
      <c r="C27" s="17"/>
      <c r="D27" s="17"/>
    </row>
    <row r="28" spans="1:4" s="3" customFormat="1" ht="19.5" customHeight="1">
      <c r="A28" s="15" t="s">
        <v>27</v>
      </c>
      <c r="B28" s="17"/>
      <c r="C28" s="21">
        <f>SUM(B23:B27)</f>
        <v>55954303</v>
      </c>
      <c r="D28" s="17"/>
    </row>
    <row r="29" spans="1:4" s="3" customFormat="1" ht="19.5" customHeight="1">
      <c r="A29" s="18"/>
      <c r="B29" s="17"/>
      <c r="C29" s="17"/>
      <c r="D29" s="17"/>
    </row>
    <row r="30" spans="1:4" s="3" customFormat="1" ht="19.5" customHeight="1">
      <c r="A30" s="15" t="s">
        <v>28</v>
      </c>
      <c r="B30" s="17"/>
      <c r="C30" s="17"/>
      <c r="D30" s="21">
        <f>SUM(C20:C28)</f>
        <v>66312791</v>
      </c>
    </row>
    <row r="31" spans="1:4" s="3" customFormat="1" ht="19.5" customHeight="1">
      <c r="A31" s="18"/>
      <c r="B31" s="17"/>
      <c r="C31" s="17"/>
      <c r="D31" s="17"/>
    </row>
    <row r="32" spans="1:4" s="3" customFormat="1" ht="19.5" customHeight="1">
      <c r="A32" s="15" t="s">
        <v>13</v>
      </c>
      <c r="B32" s="17"/>
      <c r="C32" s="17"/>
      <c r="D32" s="17"/>
    </row>
    <row r="33" spans="1:4" s="3" customFormat="1" ht="19.5" customHeight="1">
      <c r="A33" s="15" t="s">
        <v>14</v>
      </c>
      <c r="B33" s="17"/>
      <c r="C33" s="17"/>
      <c r="D33" s="17"/>
    </row>
    <row r="34" spans="1:4" s="3" customFormat="1" ht="19.5" customHeight="1">
      <c r="A34" s="18" t="s">
        <v>42</v>
      </c>
      <c r="B34" s="17">
        <v>383200</v>
      </c>
      <c r="C34" s="17"/>
      <c r="D34" s="17"/>
    </row>
    <row r="35" spans="1:4" s="3" customFormat="1" ht="19.5" customHeight="1">
      <c r="A35" s="18" t="s">
        <v>15</v>
      </c>
      <c r="B35" s="49">
        <v>234256</v>
      </c>
      <c r="C35" s="17"/>
      <c r="D35" s="17"/>
    </row>
    <row r="36" spans="1:4" s="3" customFormat="1" ht="19.5" customHeight="1">
      <c r="A36" s="18" t="s">
        <v>37</v>
      </c>
      <c r="B36" s="50">
        <v>145696</v>
      </c>
      <c r="C36" s="17"/>
      <c r="D36" s="17"/>
    </row>
    <row r="37" spans="1:4" s="3" customFormat="1" ht="19.5" customHeight="1">
      <c r="A37" s="15" t="s">
        <v>29</v>
      </c>
      <c r="B37" s="17"/>
      <c r="C37" s="21">
        <f>SUM(B34:B36)</f>
        <v>763152</v>
      </c>
      <c r="D37" s="17"/>
    </row>
    <row r="38" spans="1:4" s="3" customFormat="1" ht="19.5" customHeight="1">
      <c r="A38" s="18" t="s">
        <v>17</v>
      </c>
      <c r="B38" s="17"/>
      <c r="C38" s="17"/>
      <c r="D38" s="17"/>
    </row>
    <row r="39" spans="1:4" s="3" customFormat="1" ht="19.5" customHeight="1">
      <c r="A39" s="15" t="s">
        <v>18</v>
      </c>
      <c r="B39" s="17"/>
      <c r="C39" s="17"/>
      <c r="D39" s="17"/>
    </row>
    <row r="40" spans="1:4" s="3" customFormat="1" ht="19.5" customHeight="1">
      <c r="A40" s="15" t="s">
        <v>30</v>
      </c>
      <c r="B40" s="17"/>
      <c r="C40" s="21">
        <v>0</v>
      </c>
      <c r="D40" s="17"/>
    </row>
    <row r="41" spans="1:4" s="3" customFormat="1" ht="19.5" customHeight="1">
      <c r="A41" s="18"/>
      <c r="B41" s="22"/>
      <c r="C41" s="17"/>
      <c r="D41" s="23"/>
    </row>
    <row r="42" spans="1:4" s="3" customFormat="1" ht="19.5" customHeight="1">
      <c r="A42" s="15" t="s">
        <v>31</v>
      </c>
      <c r="B42" s="17"/>
      <c r="C42" s="17"/>
      <c r="D42" s="21">
        <f>SUM(C37,C40)</f>
        <v>763152</v>
      </c>
    </row>
    <row r="43" spans="1:4" s="3" customFormat="1" ht="19.5" customHeight="1">
      <c r="A43" s="18"/>
      <c r="B43" s="17"/>
      <c r="C43" s="22"/>
      <c r="D43" s="19"/>
    </row>
    <row r="44" spans="1:4" s="3" customFormat="1" ht="19.5" customHeight="1">
      <c r="A44" s="24" t="s">
        <v>32</v>
      </c>
      <c r="B44" s="19"/>
      <c r="C44" s="19"/>
      <c r="D44" s="21">
        <f>D30-D42</f>
        <v>65549639</v>
      </c>
    </row>
    <row r="45" spans="2:4" s="3" customFormat="1" ht="19.5" customHeight="1">
      <c r="B45" s="25"/>
      <c r="C45" s="25"/>
      <c r="D45" s="25"/>
    </row>
    <row r="46" spans="1:4" s="3" customFormat="1" ht="19.5" customHeight="1">
      <c r="A46" s="3" t="s">
        <v>33</v>
      </c>
      <c r="B46" s="25"/>
      <c r="C46" s="25"/>
      <c r="D46" s="25"/>
    </row>
    <row r="47" s="3" customFormat="1" ht="19.5" customHeight="1"/>
    <row r="48" s="3" customFormat="1" ht="19.5" customHeight="1"/>
    <row r="49" s="3" customFormat="1" ht="19.5" customHeight="1"/>
    <row r="50" s="3" customFormat="1" ht="19.5" customHeight="1"/>
    <row r="51" s="3" customFormat="1" ht="19.5" customHeight="1"/>
    <row r="52" s="3" customFormat="1" ht="19.5" customHeight="1"/>
    <row r="53" s="9" customFormat="1" ht="19.5" customHeight="1"/>
    <row r="54" s="9" customFormat="1" ht="19.5" customHeight="1"/>
    <row r="55" s="9" customFormat="1" ht="19.5" customHeight="1"/>
    <row r="56" s="9" customFormat="1" ht="19.5" customHeight="1"/>
    <row r="57" s="9" customFormat="1" ht="19.5" customHeight="1"/>
    <row r="58" s="9" customFormat="1" ht="19.5" customHeight="1"/>
    <row r="59" s="9" customFormat="1" ht="19.5" customHeight="1"/>
    <row r="60" s="9" customFormat="1" ht="19.5" customHeight="1"/>
    <row r="61" s="9" customFormat="1" ht="19.5" customHeight="1"/>
    <row r="62" s="9" customFormat="1" ht="19.5" customHeight="1"/>
    <row r="63" s="9" customFormat="1" ht="19.5" customHeight="1"/>
    <row r="64" s="9" customFormat="1" ht="19.5" customHeight="1"/>
    <row r="65" s="9" customFormat="1" ht="19.5" customHeight="1"/>
    <row r="66" s="9" customFormat="1" ht="19.5" customHeight="1"/>
    <row r="67" s="9" customFormat="1" ht="19.5" customHeight="1"/>
    <row r="68" s="9" customFormat="1" ht="19.5" customHeight="1"/>
  </sheetData>
  <sheetProtection/>
  <mergeCells count="4">
    <mergeCell ref="A3:D3"/>
    <mergeCell ref="A4:D4"/>
    <mergeCell ref="A5:D5"/>
    <mergeCell ref="B7:D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46"/>
  <sheetViews>
    <sheetView view="pageBreakPreview" zoomScale="115" zoomScaleSheetLayoutView="115" zoomScalePageLayoutView="0" workbookViewId="0" topLeftCell="A4">
      <selection activeCell="A19" sqref="A19"/>
    </sheetView>
  </sheetViews>
  <sheetFormatPr defaultColWidth="9.00390625" defaultRowHeight="19.5" customHeight="1"/>
  <cols>
    <col min="1" max="1" width="61.125" style="8" customWidth="1"/>
    <col min="2" max="2" width="12.00390625" style="8" customWidth="1"/>
    <col min="3" max="3" width="11.875" style="8" customWidth="1"/>
    <col min="4" max="4" width="12.375" style="8" customWidth="1"/>
    <col min="5" max="16384" width="9.00390625" style="8" customWidth="1"/>
  </cols>
  <sheetData>
    <row r="1" spans="1:4" s="7" customFormat="1" ht="15.75" customHeight="1">
      <c r="A1" s="44"/>
      <c r="D1" s="45"/>
    </row>
    <row r="2" spans="1:4" s="7" customFormat="1" ht="15.75" customHeight="1">
      <c r="A2" s="44"/>
      <c r="D2" s="45"/>
    </row>
    <row r="3" spans="1:4" ht="19.5" customHeight="1">
      <c r="A3" s="51" t="s">
        <v>55</v>
      </c>
      <c r="B3" s="51"/>
      <c r="C3" s="51"/>
      <c r="D3" s="51"/>
    </row>
    <row r="4" spans="1:4" s="9" customFormat="1" ht="19.5" customHeight="1">
      <c r="A4" s="52" t="s">
        <v>56</v>
      </c>
      <c r="B4" s="53"/>
      <c r="C4" s="53"/>
      <c r="D4" s="53"/>
    </row>
    <row r="5" spans="1:4" s="9" customFormat="1" ht="19.5" customHeight="1">
      <c r="A5" s="54" t="s">
        <v>36</v>
      </c>
      <c r="B5" s="54"/>
      <c r="C5" s="54"/>
      <c r="D5" s="54"/>
    </row>
    <row r="6" spans="1:4" s="9" customFormat="1" ht="19.5" customHeight="1">
      <c r="A6" s="27"/>
      <c r="B6" s="27"/>
      <c r="C6" s="27"/>
      <c r="D6" s="4" t="s">
        <v>2</v>
      </c>
    </row>
    <row r="7" spans="1:4" s="4" customFormat="1" ht="19.5" customHeight="1">
      <c r="A7" s="10" t="s">
        <v>3</v>
      </c>
      <c r="B7" s="55" t="s">
        <v>4</v>
      </c>
      <c r="C7" s="55"/>
      <c r="D7" s="55"/>
    </row>
    <row r="8" spans="1:4" s="3" customFormat="1" ht="19.5" customHeight="1">
      <c r="A8" s="15" t="s">
        <v>5</v>
      </c>
      <c r="B8" s="16"/>
      <c r="C8" s="16"/>
      <c r="D8" s="16"/>
    </row>
    <row r="9" spans="1:4" s="3" customFormat="1" ht="19.5" customHeight="1">
      <c r="A9" s="15" t="s">
        <v>6</v>
      </c>
      <c r="B9" s="17"/>
      <c r="C9" s="17"/>
      <c r="D9" s="17"/>
    </row>
    <row r="10" spans="1:4" s="3" customFormat="1" ht="19.5" customHeight="1">
      <c r="A10" s="18" t="s">
        <v>66</v>
      </c>
      <c r="B10" s="17">
        <v>167992</v>
      </c>
      <c r="C10" s="17"/>
      <c r="D10" s="17"/>
    </row>
    <row r="11" spans="1:4" s="3" customFormat="1" ht="19.5" customHeight="1">
      <c r="A11" s="18" t="s">
        <v>59</v>
      </c>
      <c r="B11" s="17">
        <v>7760624</v>
      </c>
      <c r="C11" s="17"/>
      <c r="D11" s="17"/>
    </row>
    <row r="12" spans="1:4" s="3" customFormat="1" ht="19.5" customHeight="1">
      <c r="A12" s="18" t="s">
        <v>60</v>
      </c>
      <c r="B12" s="17">
        <v>353624</v>
      </c>
      <c r="C12" s="17"/>
      <c r="D12" s="17"/>
    </row>
    <row r="13" spans="1:4" s="3" customFormat="1" ht="19.5" customHeight="1">
      <c r="A13" s="18" t="s">
        <v>61</v>
      </c>
      <c r="B13" s="17">
        <v>419496</v>
      </c>
      <c r="C13" s="17"/>
      <c r="D13" s="17"/>
    </row>
    <row r="14" spans="1:4" s="3" customFormat="1" ht="19.5" customHeight="1">
      <c r="A14" s="18" t="s">
        <v>62</v>
      </c>
      <c r="B14" s="17">
        <v>138753</v>
      </c>
      <c r="C14" s="17"/>
      <c r="D14" s="17"/>
    </row>
    <row r="15" spans="1:4" s="3" customFormat="1" ht="19.5" customHeight="1">
      <c r="A15" s="18" t="s">
        <v>48</v>
      </c>
      <c r="B15" s="17">
        <v>12350</v>
      </c>
      <c r="C15" s="17"/>
      <c r="D15" s="17"/>
    </row>
    <row r="16" spans="1:4" s="3" customFormat="1" ht="19.5" customHeight="1">
      <c r="A16" s="18" t="s">
        <v>58</v>
      </c>
      <c r="B16" s="48">
        <v>10438</v>
      </c>
      <c r="C16" s="17"/>
      <c r="D16" s="17"/>
    </row>
    <row r="17" spans="1:4" s="3" customFormat="1" ht="19.5" customHeight="1">
      <c r="A17" s="18" t="s">
        <v>40</v>
      </c>
      <c r="B17" s="28">
        <v>10698</v>
      </c>
      <c r="C17" s="17"/>
      <c r="D17" s="17"/>
    </row>
    <row r="18" spans="1:4" s="3" customFormat="1" ht="19.5" customHeight="1">
      <c r="A18" s="43" t="s">
        <v>41</v>
      </c>
      <c r="B18" s="28">
        <v>113937</v>
      </c>
      <c r="C18" s="23"/>
      <c r="D18" s="17"/>
    </row>
    <row r="19" spans="1:4" s="3" customFormat="1" ht="19.5" customHeight="1">
      <c r="A19" s="43" t="s">
        <v>63</v>
      </c>
      <c r="B19" s="17">
        <v>1370576</v>
      </c>
      <c r="C19" s="23"/>
      <c r="D19" s="17"/>
    </row>
    <row r="20" spans="1:4" s="3" customFormat="1" ht="19.5" customHeight="1">
      <c r="A20" s="20" t="s">
        <v>26</v>
      </c>
      <c r="B20" s="17"/>
      <c r="C20" s="21">
        <f>SUM(B10:B19)</f>
        <v>10358488</v>
      </c>
      <c r="D20" s="17"/>
    </row>
    <row r="21" spans="1:4" s="3" customFormat="1" ht="19.5" customHeight="1">
      <c r="A21" s="18"/>
      <c r="B21" s="17"/>
      <c r="C21" s="17"/>
      <c r="D21" s="17"/>
    </row>
    <row r="22" spans="1:4" s="3" customFormat="1" ht="19.5" customHeight="1">
      <c r="A22" s="15" t="s">
        <v>10</v>
      </c>
      <c r="B22" s="17"/>
      <c r="C22" s="17"/>
      <c r="D22" s="17"/>
    </row>
    <row r="23" spans="1:4" s="3" customFormat="1" ht="19.5" customHeight="1">
      <c r="A23" s="18" t="s">
        <v>34</v>
      </c>
      <c r="B23" s="17">
        <v>10000000</v>
      </c>
      <c r="C23" s="17"/>
      <c r="D23" s="17"/>
    </row>
    <row r="24" spans="1:4" s="3" customFormat="1" ht="19.5" customHeight="1">
      <c r="A24" s="18" t="s">
        <v>35</v>
      </c>
      <c r="B24" s="17">
        <v>10000000</v>
      </c>
      <c r="C24" s="17"/>
      <c r="D24" s="17"/>
    </row>
    <row r="25" spans="1:4" s="3" customFormat="1" ht="19.5" customHeight="1">
      <c r="A25" s="43" t="s">
        <v>67</v>
      </c>
      <c r="B25" s="17">
        <v>35000000</v>
      </c>
      <c r="C25" s="23"/>
      <c r="D25" s="17"/>
    </row>
    <row r="26" spans="1:4" s="3" customFormat="1" ht="19.5" customHeight="1">
      <c r="A26" s="18" t="s">
        <v>43</v>
      </c>
      <c r="B26" s="17">
        <v>1</v>
      </c>
      <c r="C26" s="17"/>
      <c r="D26" s="17"/>
    </row>
    <row r="27" spans="1:4" s="3" customFormat="1" ht="19.5" customHeight="1">
      <c r="A27" s="18" t="s">
        <v>46</v>
      </c>
      <c r="B27" s="19">
        <v>954302</v>
      </c>
      <c r="C27" s="17"/>
      <c r="D27" s="17"/>
    </row>
    <row r="28" spans="1:4" s="3" customFormat="1" ht="19.5" customHeight="1">
      <c r="A28" s="15" t="s">
        <v>27</v>
      </c>
      <c r="B28" s="17"/>
      <c r="C28" s="21">
        <f>SUM(B23:B27)</f>
        <v>55954303</v>
      </c>
      <c r="D28" s="17"/>
    </row>
    <row r="29" spans="1:4" s="3" customFormat="1" ht="19.5" customHeight="1">
      <c r="A29" s="18"/>
      <c r="B29" s="17"/>
      <c r="C29" s="17"/>
      <c r="D29" s="17"/>
    </row>
    <row r="30" spans="1:4" s="3" customFormat="1" ht="19.5" customHeight="1">
      <c r="A30" s="15" t="s">
        <v>28</v>
      </c>
      <c r="B30" s="17"/>
      <c r="C30" s="17"/>
      <c r="D30" s="21">
        <f>SUM(C20:C28)</f>
        <v>66312791</v>
      </c>
    </row>
    <row r="31" spans="1:4" s="3" customFormat="1" ht="19.5" customHeight="1">
      <c r="A31" s="18"/>
      <c r="B31" s="17"/>
      <c r="C31" s="17"/>
      <c r="D31" s="17"/>
    </row>
    <row r="32" spans="1:4" s="3" customFormat="1" ht="19.5" customHeight="1">
      <c r="A32" s="15" t="s">
        <v>13</v>
      </c>
      <c r="B32" s="17"/>
      <c r="C32" s="17"/>
      <c r="D32" s="17"/>
    </row>
    <row r="33" spans="1:4" s="3" customFormat="1" ht="19.5" customHeight="1">
      <c r="A33" s="15" t="s">
        <v>14</v>
      </c>
      <c r="B33" s="17"/>
      <c r="C33" s="17"/>
      <c r="D33" s="17"/>
    </row>
    <row r="34" spans="1:4" s="3" customFormat="1" ht="19.5" customHeight="1">
      <c r="A34" s="18" t="s">
        <v>64</v>
      </c>
      <c r="B34" s="17">
        <v>383200</v>
      </c>
      <c r="C34" s="17"/>
      <c r="D34" s="17"/>
    </row>
    <row r="35" spans="1:4" s="3" customFormat="1" ht="19.5" customHeight="1">
      <c r="A35" s="18" t="s">
        <v>15</v>
      </c>
      <c r="B35" s="49">
        <v>234256</v>
      </c>
      <c r="C35" s="17"/>
      <c r="D35" s="17"/>
    </row>
    <row r="36" spans="1:4" s="3" customFormat="1" ht="19.5" customHeight="1">
      <c r="A36" s="18" t="s">
        <v>65</v>
      </c>
      <c r="B36" s="50">
        <v>145696</v>
      </c>
      <c r="C36" s="17"/>
      <c r="D36" s="17"/>
    </row>
    <row r="37" spans="1:4" s="3" customFormat="1" ht="19.5" customHeight="1">
      <c r="A37" s="15" t="s">
        <v>29</v>
      </c>
      <c r="B37" s="17"/>
      <c r="C37" s="21">
        <f>SUM(B34:B36)</f>
        <v>763152</v>
      </c>
      <c r="D37" s="17"/>
    </row>
    <row r="38" spans="1:4" s="3" customFormat="1" ht="19.5" customHeight="1">
      <c r="A38" s="18" t="s">
        <v>17</v>
      </c>
      <c r="B38" s="17"/>
      <c r="C38" s="17"/>
      <c r="D38" s="17"/>
    </row>
    <row r="39" spans="1:4" s="3" customFormat="1" ht="19.5" customHeight="1">
      <c r="A39" s="15" t="s">
        <v>18</v>
      </c>
      <c r="B39" s="17"/>
      <c r="C39" s="17"/>
      <c r="D39" s="17"/>
    </row>
    <row r="40" spans="1:4" s="3" customFormat="1" ht="19.5" customHeight="1">
      <c r="A40" s="15" t="s">
        <v>30</v>
      </c>
      <c r="B40" s="17"/>
      <c r="C40" s="21">
        <v>0</v>
      </c>
      <c r="D40" s="17"/>
    </row>
    <row r="41" spans="1:4" s="3" customFormat="1" ht="19.5" customHeight="1">
      <c r="A41" s="18"/>
      <c r="B41" s="22"/>
      <c r="C41" s="17"/>
      <c r="D41" s="23"/>
    </row>
    <row r="42" spans="1:4" s="3" customFormat="1" ht="19.5" customHeight="1">
      <c r="A42" s="15" t="s">
        <v>31</v>
      </c>
      <c r="B42" s="17"/>
      <c r="C42" s="17"/>
      <c r="D42" s="21">
        <f>SUM(C37,C40)</f>
        <v>763152</v>
      </c>
    </row>
    <row r="43" spans="1:4" s="3" customFormat="1" ht="19.5" customHeight="1">
      <c r="A43" s="18"/>
      <c r="B43" s="17"/>
      <c r="C43" s="22"/>
      <c r="D43" s="19"/>
    </row>
    <row r="44" spans="1:4" s="3" customFormat="1" ht="19.5" customHeight="1">
      <c r="A44" s="24" t="s">
        <v>32</v>
      </c>
      <c r="B44" s="19"/>
      <c r="C44" s="19"/>
      <c r="D44" s="21">
        <f>D30-D42</f>
        <v>65549639</v>
      </c>
    </row>
    <row r="45" spans="2:4" s="3" customFormat="1" ht="19.5" customHeight="1">
      <c r="B45" s="25"/>
      <c r="C45" s="25"/>
      <c r="D45" s="25"/>
    </row>
    <row r="46" spans="1:4" s="3" customFormat="1" ht="19.5" customHeight="1">
      <c r="A46" s="3" t="s">
        <v>33</v>
      </c>
      <c r="B46" s="25"/>
      <c r="C46" s="25"/>
      <c r="D46" s="25"/>
    </row>
    <row r="47" s="3" customFormat="1" ht="19.5" customHeight="1"/>
    <row r="48" s="3" customFormat="1" ht="19.5" customHeight="1"/>
    <row r="49" s="3" customFormat="1" ht="19.5" customHeight="1"/>
    <row r="50" s="3" customFormat="1" ht="19.5" customHeight="1"/>
    <row r="51" s="3" customFormat="1" ht="19.5" customHeight="1"/>
    <row r="52" s="3" customFormat="1" ht="19.5" customHeight="1"/>
    <row r="53" s="9" customFormat="1" ht="19.5" customHeight="1"/>
    <row r="54" s="9" customFormat="1" ht="19.5" customHeight="1"/>
    <row r="55" s="9" customFormat="1" ht="19.5" customHeight="1"/>
    <row r="56" s="9" customFormat="1" ht="19.5" customHeight="1"/>
    <row r="57" s="9" customFormat="1" ht="19.5" customHeight="1"/>
    <row r="58" s="9" customFormat="1" ht="19.5" customHeight="1"/>
    <row r="59" s="9" customFormat="1" ht="19.5" customHeight="1"/>
    <row r="60" s="9" customFormat="1" ht="19.5" customHeight="1"/>
    <row r="61" s="9" customFormat="1" ht="19.5" customHeight="1"/>
    <row r="62" s="9" customFormat="1" ht="19.5" customHeight="1"/>
    <row r="63" s="9" customFormat="1" ht="19.5" customHeight="1"/>
    <row r="64" s="9" customFormat="1" ht="19.5" customHeight="1"/>
    <row r="65" s="9" customFormat="1" ht="19.5" customHeight="1"/>
    <row r="66" s="9" customFormat="1" ht="19.5" customHeight="1"/>
    <row r="67" s="9" customFormat="1" ht="19.5" customHeight="1"/>
    <row r="68" s="9" customFormat="1" ht="19.5" customHeight="1"/>
  </sheetData>
  <sheetProtection/>
  <mergeCells count="4">
    <mergeCell ref="A3:D3"/>
    <mergeCell ref="A4:D4"/>
    <mergeCell ref="A5:D5"/>
    <mergeCell ref="B7:D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D53"/>
  <sheetViews>
    <sheetView showGridLines="0" view="pageBreakPreview" zoomScale="115" zoomScaleSheetLayoutView="115" zoomScalePageLayoutView="0" workbookViewId="0" topLeftCell="A1">
      <selection activeCell="B12" sqref="B12"/>
    </sheetView>
  </sheetViews>
  <sheetFormatPr defaultColWidth="9.00390625" defaultRowHeight="19.5" customHeight="1"/>
  <cols>
    <col min="1" max="1" width="40.625" style="8" customWidth="1"/>
    <col min="2" max="4" width="15.625" style="8" customWidth="1"/>
    <col min="5" max="16384" width="9.00390625" style="8" customWidth="1"/>
  </cols>
  <sheetData>
    <row r="1" spans="1:4" s="7" customFormat="1" ht="15.75" customHeight="1">
      <c r="A1" s="5" t="s">
        <v>0</v>
      </c>
      <c r="B1" s="6"/>
      <c r="C1" s="6"/>
      <c r="D1" s="1" t="s">
        <v>52</v>
      </c>
    </row>
    <row r="2" spans="1:4" s="7" customFormat="1" ht="15.75" customHeight="1">
      <c r="A2" s="44"/>
      <c r="D2" s="45"/>
    </row>
    <row r="3" spans="1:4" ht="19.5" customHeight="1">
      <c r="A3" s="51" t="s">
        <v>53</v>
      </c>
      <c r="B3" s="51"/>
      <c r="C3" s="51"/>
      <c r="D3" s="51"/>
    </row>
    <row r="4" spans="1:4" s="9" customFormat="1" ht="19.5" customHeight="1">
      <c r="A4" s="52" t="s">
        <v>54</v>
      </c>
      <c r="B4" s="56"/>
      <c r="C4" s="56"/>
      <c r="D4" s="56"/>
    </row>
    <row r="5" spans="1:4" s="9" customFormat="1" ht="19.5" customHeight="1">
      <c r="A5" s="57" t="s">
        <v>1</v>
      </c>
      <c r="B5" s="57"/>
      <c r="C5" s="57"/>
      <c r="D5" s="57"/>
    </row>
    <row r="6" spans="1:4" s="9" customFormat="1" ht="19.5" customHeight="1">
      <c r="A6" s="26"/>
      <c r="B6" s="26"/>
      <c r="C6" s="26"/>
      <c r="D6" s="29" t="s">
        <v>2</v>
      </c>
    </row>
    <row r="7" spans="1:4" s="4" customFormat="1" ht="19.5" customHeight="1">
      <c r="A7" s="30" t="s">
        <v>3</v>
      </c>
      <c r="B7" s="58" t="s">
        <v>4</v>
      </c>
      <c r="C7" s="58"/>
      <c r="D7" s="58"/>
    </row>
    <row r="8" spans="1:4" s="3" customFormat="1" ht="19.5" customHeight="1">
      <c r="A8" s="31" t="s">
        <v>5</v>
      </c>
      <c r="B8" s="11"/>
      <c r="C8" s="11"/>
      <c r="D8" s="11"/>
    </row>
    <row r="9" spans="1:4" s="3" customFormat="1" ht="19.5" customHeight="1">
      <c r="A9" s="31" t="s">
        <v>6</v>
      </c>
      <c r="B9" s="35"/>
      <c r="C9" s="35"/>
      <c r="D9" s="35"/>
    </row>
    <row r="10" spans="1:4" s="3" customFormat="1" ht="19.5" customHeight="1">
      <c r="A10" s="32" t="s">
        <v>7</v>
      </c>
      <c r="B10" s="35">
        <v>167992</v>
      </c>
      <c r="C10" s="35"/>
      <c r="D10" s="35"/>
    </row>
    <row r="11" spans="1:4" s="3" customFormat="1" ht="19.5" customHeight="1">
      <c r="A11" s="32" t="s">
        <v>8</v>
      </c>
      <c r="B11" s="35">
        <v>8672497</v>
      </c>
      <c r="C11" s="36"/>
      <c r="D11" s="35"/>
    </row>
    <row r="12" spans="1:4" s="3" customFormat="1" ht="19.5" customHeight="1">
      <c r="A12" s="46" t="s">
        <v>47</v>
      </c>
      <c r="B12" s="35">
        <v>12350</v>
      </c>
      <c r="C12" s="36"/>
      <c r="D12" s="35"/>
    </row>
    <row r="13" spans="1:4" s="3" customFormat="1" ht="19.5" customHeight="1">
      <c r="A13" s="46" t="s">
        <v>57</v>
      </c>
      <c r="B13" s="35">
        <v>10438</v>
      </c>
      <c r="C13" s="36"/>
      <c r="D13" s="35"/>
    </row>
    <row r="14" spans="1:4" s="3" customFormat="1" ht="19.5" customHeight="1">
      <c r="A14" s="32" t="s">
        <v>38</v>
      </c>
      <c r="B14" s="35">
        <v>10698</v>
      </c>
      <c r="C14" s="36"/>
      <c r="D14" s="35"/>
    </row>
    <row r="15" spans="1:4" s="3" customFormat="1" ht="19.5" customHeight="1">
      <c r="A15" s="32" t="s">
        <v>39</v>
      </c>
      <c r="B15" s="35">
        <v>113937</v>
      </c>
      <c r="C15" s="36"/>
      <c r="D15" s="35"/>
    </row>
    <row r="16" spans="1:4" s="3" customFormat="1" ht="19.5" customHeight="1">
      <c r="A16" s="46" t="s">
        <v>49</v>
      </c>
      <c r="B16" s="35">
        <v>1370576</v>
      </c>
      <c r="C16" s="36"/>
      <c r="D16" s="35"/>
    </row>
    <row r="17" spans="1:4" s="3" customFormat="1" ht="19.5" customHeight="1">
      <c r="A17" s="33" t="s">
        <v>9</v>
      </c>
      <c r="B17" s="35"/>
      <c r="C17" s="37">
        <f>SUM(B10:B16)</f>
        <v>10358488</v>
      </c>
      <c r="D17" s="35"/>
    </row>
    <row r="18" spans="1:4" s="3" customFormat="1" ht="19.5" customHeight="1">
      <c r="A18" s="32"/>
      <c r="B18" s="35"/>
      <c r="C18" s="35"/>
      <c r="D18" s="35"/>
    </row>
    <row r="19" spans="1:4" s="3" customFormat="1" ht="19.5" customHeight="1">
      <c r="A19" s="31" t="s">
        <v>10</v>
      </c>
      <c r="B19" s="35"/>
      <c r="C19" s="35"/>
      <c r="D19" s="35"/>
    </row>
    <row r="20" spans="1:4" s="3" customFormat="1" ht="19.5" customHeight="1">
      <c r="A20" s="46" t="s">
        <v>44</v>
      </c>
      <c r="B20" s="35">
        <v>1</v>
      </c>
      <c r="C20" s="35"/>
      <c r="D20" s="35"/>
    </row>
    <row r="21" spans="1:4" s="3" customFormat="1" ht="19.5" customHeight="1">
      <c r="A21" s="46" t="s">
        <v>45</v>
      </c>
      <c r="B21" s="35">
        <v>954302</v>
      </c>
      <c r="C21" s="35"/>
      <c r="D21" s="35"/>
    </row>
    <row r="22" spans="1:4" s="3" customFormat="1" ht="19.5" customHeight="1">
      <c r="A22" s="46" t="s">
        <v>50</v>
      </c>
      <c r="B22" s="35">
        <v>20000000</v>
      </c>
      <c r="C22" s="35"/>
      <c r="D22" s="35"/>
    </row>
    <row r="23" spans="1:4" s="3" customFormat="1" ht="19.5" customHeight="1">
      <c r="A23" s="46" t="s">
        <v>51</v>
      </c>
      <c r="B23" s="37">
        <v>35000000</v>
      </c>
      <c r="C23" s="35"/>
      <c r="D23" s="35"/>
    </row>
    <row r="24" spans="1:4" s="3" customFormat="1" ht="19.5" customHeight="1">
      <c r="A24" s="31" t="s">
        <v>11</v>
      </c>
      <c r="B24" s="35"/>
      <c r="C24" s="37">
        <f>SUM(B20:B23)</f>
        <v>55954303</v>
      </c>
      <c r="D24" s="35"/>
    </row>
    <row r="25" spans="1:4" s="3" customFormat="1" ht="19.5" customHeight="1">
      <c r="A25" s="32"/>
      <c r="B25" s="35"/>
      <c r="C25" s="35"/>
      <c r="D25" s="35"/>
    </row>
    <row r="26" spans="1:4" s="3" customFormat="1" ht="19.5" customHeight="1" thickBot="1">
      <c r="A26" s="31" t="s">
        <v>12</v>
      </c>
      <c r="B26" s="35"/>
      <c r="C26" s="35"/>
      <c r="D26" s="38">
        <f>SUM(C17:C24)</f>
        <v>66312791</v>
      </c>
    </row>
    <row r="27" spans="1:4" s="3" customFormat="1" ht="19.5" customHeight="1" thickTop="1">
      <c r="A27" s="32"/>
      <c r="B27" s="35"/>
      <c r="C27" s="35"/>
      <c r="D27" s="35"/>
    </row>
    <row r="28" spans="1:4" s="3" customFormat="1" ht="19.5" customHeight="1">
      <c r="A28" s="31" t="s">
        <v>13</v>
      </c>
      <c r="B28" s="35"/>
      <c r="C28" s="35"/>
      <c r="D28" s="35"/>
    </row>
    <row r="29" spans="1:4" s="3" customFormat="1" ht="19.5" customHeight="1">
      <c r="A29" s="31" t="s">
        <v>14</v>
      </c>
      <c r="B29" s="35"/>
      <c r="C29" s="35"/>
      <c r="D29" s="35"/>
    </row>
    <row r="30" spans="1:4" s="3" customFormat="1" ht="19.5" customHeight="1">
      <c r="A30" s="42" t="s">
        <v>42</v>
      </c>
      <c r="B30" s="35">
        <v>383200</v>
      </c>
      <c r="C30" s="35"/>
      <c r="D30" s="35"/>
    </row>
    <row r="31" spans="1:4" s="3" customFormat="1" ht="19.5" customHeight="1">
      <c r="A31" s="32" t="s">
        <v>15</v>
      </c>
      <c r="B31" s="39">
        <v>234256</v>
      </c>
      <c r="C31" s="35"/>
      <c r="D31" s="35"/>
    </row>
    <row r="32" spans="1:4" s="3" customFormat="1" ht="19.5" customHeight="1">
      <c r="A32" s="32" t="s">
        <v>37</v>
      </c>
      <c r="B32" s="37">
        <v>145696</v>
      </c>
      <c r="C32" s="35"/>
      <c r="D32" s="35"/>
    </row>
    <row r="33" spans="1:4" s="3" customFormat="1" ht="19.5" customHeight="1">
      <c r="A33" s="31" t="s">
        <v>16</v>
      </c>
      <c r="B33" s="35"/>
      <c r="C33" s="37">
        <f>SUM(B30:B32)</f>
        <v>763152</v>
      </c>
      <c r="D33" s="35"/>
    </row>
    <row r="34" spans="1:4" s="3" customFormat="1" ht="19.5" customHeight="1">
      <c r="A34" s="32" t="s">
        <v>17</v>
      </c>
      <c r="B34" s="35"/>
      <c r="C34" s="35"/>
      <c r="D34" s="35"/>
    </row>
    <row r="35" spans="1:4" s="3" customFormat="1" ht="19.5" customHeight="1">
      <c r="A35" s="31" t="s">
        <v>18</v>
      </c>
      <c r="B35" s="35"/>
      <c r="C35" s="35"/>
      <c r="D35" s="35"/>
    </row>
    <row r="36" spans="1:4" s="3" customFormat="1" ht="19.5" customHeight="1">
      <c r="A36" s="31" t="s">
        <v>19</v>
      </c>
      <c r="B36" s="35"/>
      <c r="C36" s="37">
        <v>0</v>
      </c>
      <c r="D36" s="40"/>
    </row>
    <row r="37" spans="1:4" s="3" customFormat="1" ht="19.5" customHeight="1">
      <c r="A37" s="32"/>
      <c r="B37" s="35"/>
      <c r="C37" s="35"/>
      <c r="D37" s="35"/>
    </row>
    <row r="38" spans="1:4" s="3" customFormat="1" ht="19.5" customHeight="1" thickBot="1">
      <c r="A38" s="31" t="s">
        <v>20</v>
      </c>
      <c r="B38" s="35"/>
      <c r="C38" s="35"/>
      <c r="D38" s="38">
        <f>SUM(C36,C33)</f>
        <v>763152</v>
      </c>
    </row>
    <row r="39" spans="1:4" s="3" customFormat="1" ht="19.5" customHeight="1" thickTop="1">
      <c r="A39" s="32"/>
      <c r="B39" s="35"/>
      <c r="C39" s="35"/>
      <c r="D39" s="35"/>
    </row>
    <row r="40" spans="1:4" s="3" customFormat="1" ht="19.5" customHeight="1">
      <c r="A40" s="31" t="s">
        <v>21</v>
      </c>
      <c r="B40" s="35"/>
      <c r="C40" s="35"/>
      <c r="D40" s="35"/>
    </row>
    <row r="41" spans="1:4" s="3" customFormat="1" ht="19.5" customHeight="1">
      <c r="A41" s="31" t="s">
        <v>22</v>
      </c>
      <c r="B41" s="35"/>
      <c r="C41" s="39">
        <v>65825183</v>
      </c>
      <c r="D41" s="35"/>
    </row>
    <row r="42" spans="1:4" s="3" customFormat="1" ht="19.5" customHeight="1">
      <c r="A42" s="31"/>
      <c r="B42" s="35"/>
      <c r="C42" s="39"/>
      <c r="D42" s="35"/>
    </row>
    <row r="43" spans="1:4" s="3" customFormat="1" ht="19.5" customHeight="1">
      <c r="A43" s="31" t="s">
        <v>23</v>
      </c>
      <c r="B43" s="35"/>
      <c r="C43" s="41">
        <v>-275544</v>
      </c>
      <c r="D43" s="40"/>
    </row>
    <row r="44" spans="1:4" s="3" customFormat="1" ht="19.5" customHeight="1">
      <c r="A44" s="31"/>
      <c r="B44" s="35"/>
      <c r="C44" s="35"/>
      <c r="D44" s="40"/>
    </row>
    <row r="45" spans="1:4" s="3" customFormat="1" ht="19.5" customHeight="1" thickBot="1">
      <c r="A45" s="31" t="s">
        <v>24</v>
      </c>
      <c r="B45" s="35"/>
      <c r="C45" s="35"/>
      <c r="D45" s="38">
        <f>D26-D38</f>
        <v>65549639</v>
      </c>
    </row>
    <row r="46" spans="1:4" s="3" customFormat="1" ht="19.5" customHeight="1" thickTop="1">
      <c r="A46" s="31"/>
      <c r="B46" s="35"/>
      <c r="C46" s="35"/>
      <c r="D46" s="40"/>
    </row>
    <row r="47" spans="1:4" s="3" customFormat="1" ht="19.5" customHeight="1">
      <c r="A47" s="34" t="s">
        <v>25</v>
      </c>
      <c r="B47" s="37"/>
      <c r="C47" s="37"/>
      <c r="D47" s="47">
        <f>SUM(D38,D45)</f>
        <v>66312791</v>
      </c>
    </row>
    <row r="48" spans="2:4" s="3" customFormat="1" ht="19.5" customHeight="1">
      <c r="B48" s="12"/>
      <c r="C48" s="12"/>
      <c r="D48" s="12"/>
    </row>
    <row r="49" spans="2:4" s="3" customFormat="1" ht="19.5" customHeight="1">
      <c r="B49" s="12"/>
      <c r="C49" s="12"/>
      <c r="D49" s="12"/>
    </row>
    <row r="50" spans="2:4" s="3" customFormat="1" ht="19.5" customHeight="1">
      <c r="B50" s="12"/>
      <c r="C50" s="12"/>
      <c r="D50" s="12"/>
    </row>
    <row r="51" spans="2:4" s="2" customFormat="1" ht="19.5" customHeight="1">
      <c r="B51" s="13"/>
      <c r="C51" s="13"/>
      <c r="D51" s="13"/>
    </row>
    <row r="52" spans="2:4" s="2" customFormat="1" ht="19.5" customHeight="1">
      <c r="B52" s="13"/>
      <c r="C52" s="13"/>
      <c r="D52" s="13"/>
    </row>
    <row r="53" spans="2:4" s="2" customFormat="1" ht="19.5" customHeight="1">
      <c r="B53" s="13"/>
      <c r="C53" s="13"/>
      <c r="D53" s="13"/>
    </row>
    <row r="54" s="2" customFormat="1" ht="19.5" customHeight="1"/>
    <row r="55" s="14" customFormat="1" ht="19.5" customHeight="1"/>
    <row r="56" s="14" customFormat="1" ht="19.5" customHeight="1"/>
    <row r="57" s="14" customFormat="1" ht="19.5" customHeight="1"/>
    <row r="58" s="14" customFormat="1" ht="19.5" customHeight="1"/>
    <row r="59" s="14" customFormat="1" ht="19.5" customHeight="1"/>
    <row r="60" s="14" customFormat="1" ht="19.5" customHeight="1"/>
    <row r="61" s="14" customFormat="1" ht="19.5" customHeight="1"/>
    <row r="62" s="14" customFormat="1" ht="19.5" customHeight="1"/>
    <row r="63" s="14" customFormat="1" ht="19.5" customHeight="1"/>
    <row r="64" s="14" customFormat="1" ht="19.5" customHeight="1"/>
    <row r="65" s="14" customFormat="1" ht="19.5" customHeight="1"/>
    <row r="66" s="14" customFormat="1" ht="19.5" customHeight="1"/>
    <row r="67" s="14" customFormat="1" ht="19.5" customHeight="1"/>
    <row r="68" s="14" customFormat="1" ht="19.5" customHeight="1"/>
    <row r="69" s="14" customFormat="1" ht="19.5" customHeight="1"/>
    <row r="70" s="14" customFormat="1" ht="19.5" customHeight="1"/>
  </sheetData>
  <sheetProtection/>
  <mergeCells count="4">
    <mergeCell ref="A3:D3"/>
    <mergeCell ref="A4:D4"/>
    <mergeCell ref="A5:D5"/>
    <mergeCell ref="B7:D7"/>
  </mergeCells>
  <printOptions/>
  <pageMargins left="0.7874015748031497" right="0.5905511811023623" top="0.4330708661417323" bottom="0.2362204724409449" header="0.2755905511811024" footer="0.2362204724409449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電機製造１部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株式会社デンソー</dc:creator>
  <cp:keywords/>
  <dc:description/>
  <cp:lastModifiedBy>MINAGAWA RIE</cp:lastModifiedBy>
  <cp:lastPrinted>2019-05-07T01:23:27Z</cp:lastPrinted>
  <dcterms:created xsi:type="dcterms:W3CDTF">2005-03-14T05:53:45Z</dcterms:created>
  <dcterms:modified xsi:type="dcterms:W3CDTF">2019-05-07T06:30:48Z</dcterms:modified>
  <cp:category/>
  <cp:version/>
  <cp:contentType/>
  <cp:contentStatus/>
</cp:coreProperties>
</file>